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60" yWindow="12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<sst xmlns="http://schemas.openxmlformats.org/spreadsheetml/2006/main" count="141" uniqueCount="106">
  <si>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</si>
  <si>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</si>
  <si>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</si>
  <si>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</si>
  <si>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</si>
  <si>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</si>
  <si>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</si>
  <si>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</si>
  <si>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</si>
  <si>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</si>
  <si>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</si>
  <si>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</si>
  <si>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</si>
  <si>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</si>
  <si>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</si>
  <si>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</si>
  <si>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</si>
  <si>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</si>
  <si>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</si>
  <si>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</si>
  <si>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</si>
  <si>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</si>
  <si>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</si>
  <si>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</si>
  <si>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</si>
  <si>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</si>
  <si>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</si>
  <si>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</si>
  <si>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</si>
  <si>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</si>
  <si>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</si>
  <si>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</si>
  <si>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</si>
  <si>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</si>
  <si>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</si>
  <si>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</si>
  <si>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</si>
  <si>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</si>
  <si>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</si>
  <si>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</si>
  <si>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</si>
  <si>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</si>
  <si>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</si>
  <si>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</si>
  <si>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</si>
  <si>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</si>
  <si>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</si>
  <si>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</si>
  <si>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</si>
  <si>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</si>
  <si>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</si>
  <si>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</si>
  <si>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</si>
  <si>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</si>
  <si>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</si>
  <si>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</si>
  <si>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</si>
  <si>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</si>
  <si>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</si>
  <si>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</si>
  <si>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>27° 43' 48"</t>
  </si>
  <si>
    <t>98° 39' 23"</t>
  </si>
  <si>
    <t>1650 m</t>
  </si>
  <si>
    <t>12.05.2007</t>
  </si>
  <si>
    <t>OTU 34 has spines</t>
  </si>
  <si>
    <t>Scheflera sp.</t>
  </si>
  <si>
    <t>Alus sp.</t>
  </si>
  <si>
    <t>Rhododendron protistum Balf. F. et Forrest var. giganteum (Tagg) Chamb.ex Cullen et Chamb.</t>
  </si>
  <si>
    <t> Mallotus sp.</t>
  </si>
  <si>
    <t>OTU 5</t>
  </si>
  <si>
    <t xml:space="preserve">Luculia intermedia Hook. </t>
  </si>
  <si>
    <t>Exbucklandia populnea (R. Br.) R. W. Brown</t>
  </si>
  <si>
    <t>OTU 8</t>
  </si>
  <si>
    <t>Rubus sp.</t>
  </si>
  <si>
    <t>Saurauia sp.</t>
  </si>
  <si>
    <t>Uncaria sp.</t>
  </si>
  <si>
    <t>OTU 13</t>
  </si>
  <si>
    <t>OTU  14</t>
  </si>
  <si>
    <t>OTU 15</t>
  </si>
  <si>
    <t>Enkianthus sp.</t>
  </si>
  <si>
    <t>Vaccinium sp.</t>
  </si>
  <si>
    <t>Acer sp.</t>
  </si>
  <si>
    <t xml:space="preserve">Gaultheria fragrantissima Wall. </t>
  </si>
  <si>
    <t>Alangium sp.</t>
  </si>
  <si>
    <t>OTU 22</t>
  </si>
  <si>
    <t>OTU 23</t>
  </si>
  <si>
    <t>Machilus sp.</t>
  </si>
  <si>
    <t>Helwingia sp.</t>
  </si>
  <si>
    <t>Rhododendron virgatum Hook. f.</t>
  </si>
  <si>
    <t>Rhododendron sp.</t>
  </si>
  <si>
    <t>OTU 28</t>
  </si>
  <si>
    <t>Maesa sp.</t>
  </si>
  <si>
    <t>OTU 30</t>
  </si>
  <si>
    <t>Sloanea sp.</t>
  </si>
  <si>
    <t>Ficus sp.</t>
  </si>
  <si>
    <t>OTU 33</t>
  </si>
  <si>
    <t>Cyclobalanopsis sp.</t>
  </si>
  <si>
    <t>OTU 35</t>
  </si>
  <si>
    <t>OTU 36</t>
  </si>
  <si>
    <t>Cerasus sp.</t>
  </si>
  <si>
    <t>Stachyurus sp.</t>
  </si>
  <si>
    <t>Litsea sp.</t>
  </si>
  <si>
    <t>Embelia sp.</t>
  </si>
  <si>
    <t>Itea sp.</t>
  </si>
  <si>
    <t>Philadelphus sp.</t>
  </si>
  <si>
    <t>Gongshan, Yunnan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</si>
</sst>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49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105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 t="s">
        <v>64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65</v>
      </c>
      <c r="C7">
        <v>1</v>
      </c>
      <c r="D7" s="58">
        <v>0</v>
      </c>
      <c r="E7">
        <v>1</v>
      </c>
      <c r="F7">
        <v>0</v>
      </c>
      <c r="G7">
        <v>0</v>
      </c>
      <c r="H7">
        <v>0</v>
      </c>
      <c r="I7">
        <v>0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 s="58">
        <v>1</v>
      </c>
      <c r="T7">
        <v>0</v>
      </c>
      <c r="U7">
        <v>0</v>
      </c>
      <c r="V7">
        <v>0</v>
      </c>
      <c r="W7" s="58">
        <v>1</v>
      </c>
      <c r="X7">
        <v>0</v>
      </c>
      <c r="Y7">
        <v>0.5</v>
      </c>
      <c r="Z7" s="58">
        <v>0.5</v>
      </c>
      <c r="AA7">
        <v>0</v>
      </c>
      <c r="AB7">
        <v>0</v>
      </c>
      <c r="AC7">
        <v>0</v>
      </c>
      <c r="AD7">
        <v>0.5</v>
      </c>
      <c r="AE7" s="58">
        <v>0.5</v>
      </c>
      <c r="AF7">
        <v>0</v>
      </c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66</v>
      </c>
      <c r="C8">
        <v>1</v>
      </c>
      <c r="D8" s="55">
        <v>0</v>
      </c>
      <c r="E8">
        <v>0</v>
      </c>
      <c r="F8">
        <v>1</v>
      </c>
      <c r="G8">
        <v>0</v>
      </c>
      <c r="H8">
        <v>1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0.25</v>
      </c>
      <c r="P8">
        <v>0.25</v>
      </c>
      <c r="Q8">
        <v>0.25</v>
      </c>
      <c r="R8">
        <v>0.25</v>
      </c>
      <c r="S8" s="55">
        <v>0</v>
      </c>
      <c r="T8">
        <v>0</v>
      </c>
      <c r="U8">
        <v>0.33</v>
      </c>
      <c r="V8">
        <v>0.33</v>
      </c>
      <c r="W8" s="55">
        <v>0.33</v>
      </c>
      <c r="X8">
        <v>0</v>
      </c>
      <c r="Y8">
        <v>0.5</v>
      </c>
      <c r="Z8" s="55">
        <v>0.5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67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s="55">
        <v>1</v>
      </c>
      <c r="T9">
        <v>0</v>
      </c>
      <c r="U9">
        <v>1</v>
      </c>
      <c r="V9">
        <v>0</v>
      </c>
      <c r="W9" s="55">
        <v>0</v>
      </c>
      <c r="X9">
        <v>0</v>
      </c>
      <c r="Y9">
        <v>0</v>
      </c>
      <c r="Z9" s="55">
        <v>1</v>
      </c>
      <c r="AA9">
        <v>0</v>
      </c>
      <c r="AB9">
        <v>1</v>
      </c>
      <c r="AC9">
        <v>0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1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68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0.5</v>
      </c>
      <c r="S10" s="55">
        <v>0.5</v>
      </c>
      <c r="T10">
        <v>0</v>
      </c>
      <c r="U10">
        <v>0</v>
      </c>
      <c r="V10">
        <v>0</v>
      </c>
      <c r="W10" s="55">
        <v>1</v>
      </c>
      <c r="X10">
        <v>1</v>
      </c>
      <c r="Y10">
        <v>0</v>
      </c>
      <c r="Z10" s="55">
        <v>0</v>
      </c>
      <c r="AA10">
        <v>0.5</v>
      </c>
      <c r="AB10">
        <v>0.5</v>
      </c>
      <c r="AC10">
        <v>0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1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69</v>
      </c>
      <c r="C11">
        <v>1</v>
      </c>
      <c r="D11" s="55">
        <v>0</v>
      </c>
      <c r="E11">
        <v>0</v>
      </c>
      <c r="F11">
        <v>1</v>
      </c>
      <c r="G11">
        <v>0</v>
      </c>
      <c r="H11">
        <v>0</v>
      </c>
      <c r="I11">
        <v>1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0.5</v>
      </c>
      <c r="Q11">
        <v>0.5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0.5</v>
      </c>
      <c r="Z11" s="55">
        <v>0.5</v>
      </c>
      <c r="AA11">
        <v>0</v>
      </c>
      <c r="AB11">
        <v>0</v>
      </c>
      <c r="AC11">
        <v>0.5</v>
      </c>
      <c r="AD11">
        <v>0.5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70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0.33</v>
      </c>
      <c r="P12">
        <v>0.33</v>
      </c>
      <c r="Q12">
        <v>0.33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0.5</v>
      </c>
      <c r="AD12">
        <v>0.5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71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0.33</v>
      </c>
      <c r="R13">
        <v>0.33</v>
      </c>
      <c r="S13" s="55">
        <v>0.33</v>
      </c>
      <c r="T13">
        <v>0</v>
      </c>
      <c r="U13">
        <v>0</v>
      </c>
      <c r="V13">
        <v>0</v>
      </c>
      <c r="W13" s="55">
        <v>1</v>
      </c>
      <c r="X13">
        <v>1</v>
      </c>
      <c r="Y13">
        <v>0</v>
      </c>
      <c r="Z13" s="55">
        <v>0</v>
      </c>
      <c r="AA13">
        <v>0</v>
      </c>
      <c r="AB13">
        <v>1</v>
      </c>
      <c r="AC13">
        <v>0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72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0.5</v>
      </c>
      <c r="Z14" s="55">
        <v>0.5</v>
      </c>
      <c r="AA14">
        <v>0</v>
      </c>
      <c r="AB14">
        <v>0</v>
      </c>
      <c r="AC14">
        <v>1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65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0.33</v>
      </c>
      <c r="P15">
        <v>0.33</v>
      </c>
      <c r="Q15">
        <v>0.33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0.33</v>
      </c>
      <c r="AD15">
        <v>0.33</v>
      </c>
      <c r="AE15" s="55">
        <v>0.33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1</v>
      </c>
      <c r="G16">
        <v>1</v>
      </c>
      <c r="H16">
        <v>0</v>
      </c>
      <c r="I16">
        <v>1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0.5</v>
      </c>
      <c r="Q16">
        <v>0.5</v>
      </c>
      <c r="R16">
        <v>0</v>
      </c>
      <c r="S16" s="55">
        <v>0</v>
      </c>
      <c r="T16">
        <v>0</v>
      </c>
      <c r="U16">
        <v>0</v>
      </c>
      <c r="V16">
        <v>0.5</v>
      </c>
      <c r="W16" s="55">
        <v>0.5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0.5</v>
      </c>
      <c r="AD16">
        <v>0.5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1</v>
      </c>
      <c r="D17" s="55">
        <v>0</v>
      </c>
      <c r="E17">
        <v>0</v>
      </c>
      <c r="F17">
        <v>1</v>
      </c>
      <c r="G17">
        <v>0</v>
      </c>
      <c r="H17">
        <v>0</v>
      </c>
      <c r="I17">
        <v>1</v>
      </c>
      <c r="J17" s="55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55">
        <v>1</v>
      </c>
      <c r="T17">
        <v>0</v>
      </c>
      <c r="U17">
        <v>0</v>
      </c>
      <c r="V17">
        <v>1</v>
      </c>
      <c r="W17" s="55">
        <v>0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</v>
      </c>
      <c r="AD17">
        <v>0</v>
      </c>
      <c r="AE17" s="55">
        <v>1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0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55">
        <v>1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1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0</v>
      </c>
      <c r="F19">
        <v>1</v>
      </c>
      <c r="G19">
        <v>0</v>
      </c>
      <c r="H19">
        <v>0.5</v>
      </c>
      <c r="I19">
        <v>0.5</v>
      </c>
      <c r="J19" s="55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 s="55">
        <v>1</v>
      </c>
      <c r="T19">
        <v>0</v>
      </c>
      <c r="U19">
        <v>0</v>
      </c>
      <c r="V19">
        <v>0</v>
      </c>
      <c r="W19" s="55">
        <v>1</v>
      </c>
      <c r="X19">
        <v>0.5</v>
      </c>
      <c r="Y19">
        <v>0.5</v>
      </c>
      <c r="Z19" s="55">
        <v>0</v>
      </c>
      <c r="AA19">
        <v>0</v>
      </c>
      <c r="AB19">
        <v>1</v>
      </c>
      <c r="AC19">
        <v>0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0</v>
      </c>
      <c r="F20">
        <v>1</v>
      </c>
      <c r="G20">
        <v>0</v>
      </c>
      <c r="H20">
        <v>0</v>
      </c>
      <c r="I20">
        <v>1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0.5</v>
      </c>
      <c r="Q20">
        <v>0.5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0.5</v>
      </c>
      <c r="Z20" s="55">
        <v>0.5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0</v>
      </c>
      <c r="F21">
        <v>1</v>
      </c>
      <c r="G21">
        <v>0</v>
      </c>
      <c r="H21">
        <v>0.5</v>
      </c>
      <c r="I21">
        <v>0.5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55">
        <v>1</v>
      </c>
      <c r="T21">
        <v>1</v>
      </c>
      <c r="U21">
        <v>0</v>
      </c>
      <c r="V21">
        <v>0</v>
      </c>
      <c r="W21" s="55">
        <v>0</v>
      </c>
      <c r="X21">
        <v>0</v>
      </c>
      <c r="Y21">
        <v>0.5</v>
      </c>
      <c r="Z21" s="55">
        <v>0.5</v>
      </c>
      <c r="AA21">
        <v>0</v>
      </c>
      <c r="AB21">
        <v>1</v>
      </c>
      <c r="AC21">
        <v>0</v>
      </c>
      <c r="AD21">
        <v>0</v>
      </c>
      <c r="AE21" s="55">
        <v>0</v>
      </c>
      <c r="AF21">
        <v>0.5</v>
      </c>
      <c r="AG21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1</v>
      </c>
      <c r="BH21">
        <f t="shared" si="27"/>
        <v>1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0</v>
      </c>
      <c r="F22">
        <v>1</v>
      </c>
      <c r="G22">
        <v>1</v>
      </c>
      <c r="H22">
        <v>0</v>
      </c>
      <c r="I22">
        <v>1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0.33</v>
      </c>
      <c r="P22">
        <v>0.33</v>
      </c>
      <c r="Q22">
        <v>0.33</v>
      </c>
      <c r="R22">
        <v>0</v>
      </c>
      <c r="S22" s="55">
        <v>0</v>
      </c>
      <c r="T22">
        <v>0</v>
      </c>
      <c r="U22">
        <v>0</v>
      </c>
      <c r="V22">
        <v>0</v>
      </c>
      <c r="W22" s="55">
        <v>1</v>
      </c>
      <c r="X22">
        <v>0</v>
      </c>
      <c r="Y22">
        <v>0</v>
      </c>
      <c r="Z22" s="55">
        <v>1</v>
      </c>
      <c r="AA22">
        <v>0</v>
      </c>
      <c r="AB22">
        <v>1</v>
      </c>
      <c r="AC22">
        <v>0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0.33</v>
      </c>
      <c r="P23">
        <v>0.33</v>
      </c>
      <c r="Q23">
        <v>0.33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0.5</v>
      </c>
      <c r="Y23">
        <v>0.5</v>
      </c>
      <c r="Z23" s="55">
        <v>0</v>
      </c>
      <c r="AA23">
        <v>0</v>
      </c>
      <c r="AB23">
        <v>0</v>
      </c>
      <c r="AC23">
        <v>0.5</v>
      </c>
      <c r="AD23">
        <v>0.5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1</v>
      </c>
      <c r="D24" s="55">
        <v>0</v>
      </c>
      <c r="E24">
        <v>0</v>
      </c>
      <c r="F24">
        <v>1</v>
      </c>
      <c r="G24">
        <v>0</v>
      </c>
      <c r="H24">
        <v>1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0.5</v>
      </c>
      <c r="S24" s="55">
        <v>0.5</v>
      </c>
      <c r="T24">
        <v>0</v>
      </c>
      <c r="U24">
        <v>0</v>
      </c>
      <c r="V24">
        <v>0</v>
      </c>
      <c r="W24" s="55">
        <v>1</v>
      </c>
      <c r="X24">
        <v>1</v>
      </c>
      <c r="Y24">
        <v>0</v>
      </c>
      <c r="Z24" s="55">
        <v>0</v>
      </c>
      <c r="AA24">
        <v>0</v>
      </c>
      <c r="AB24">
        <v>1</v>
      </c>
      <c r="AC24">
        <v>0</v>
      </c>
      <c r="AD24">
        <v>0</v>
      </c>
      <c r="AE24" s="55">
        <v>0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1</v>
      </c>
      <c r="BG24">
        <f t="shared" si="26"/>
        <v>1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82</v>
      </c>
      <c r="C25">
        <v>1</v>
      </c>
      <c r="D25" s="55">
        <v>0</v>
      </c>
      <c r="E25">
        <v>0</v>
      </c>
      <c r="F25">
        <v>1</v>
      </c>
      <c r="G25">
        <v>0.5</v>
      </c>
      <c r="H25">
        <v>0</v>
      </c>
      <c r="I25">
        <v>1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0.33</v>
      </c>
      <c r="P25">
        <v>0.33</v>
      </c>
      <c r="Q25">
        <v>0.33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0.5</v>
      </c>
      <c r="AD25">
        <v>0.5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83</v>
      </c>
      <c r="C26">
        <v>0</v>
      </c>
      <c r="D26" s="55">
        <v>1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0.33</v>
      </c>
      <c r="Q26">
        <v>0.33</v>
      </c>
      <c r="R26">
        <v>0.33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0.5</v>
      </c>
      <c r="Y26">
        <v>0.5</v>
      </c>
      <c r="Z26" s="55">
        <v>0</v>
      </c>
      <c r="AA26">
        <v>0</v>
      </c>
      <c r="AB26">
        <v>1</v>
      </c>
      <c r="AC26">
        <v>0</v>
      </c>
      <c r="AD26">
        <v>0</v>
      </c>
      <c r="AE26" s="55">
        <v>0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73</v>
      </c>
      <c r="C27">
        <v>1</v>
      </c>
      <c r="D27" s="55">
        <v>0</v>
      </c>
      <c r="E27">
        <v>0</v>
      </c>
      <c r="F27">
        <v>0.5</v>
      </c>
      <c r="G27">
        <v>0</v>
      </c>
      <c r="H27">
        <v>0</v>
      </c>
      <c r="I27">
        <v>1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0.5</v>
      </c>
      <c r="Q27">
        <v>0.5</v>
      </c>
      <c r="R27">
        <v>0</v>
      </c>
      <c r="S27" s="55">
        <v>0</v>
      </c>
      <c r="T27">
        <v>0</v>
      </c>
      <c r="U27">
        <v>0</v>
      </c>
      <c r="V27">
        <v>0.5</v>
      </c>
      <c r="W27" s="55">
        <v>0.5</v>
      </c>
      <c r="X27">
        <v>0</v>
      </c>
      <c r="Y27">
        <v>0.5</v>
      </c>
      <c r="Z27" s="55">
        <v>0.5</v>
      </c>
      <c r="AA27">
        <v>0</v>
      </c>
      <c r="AB27">
        <v>0</v>
      </c>
      <c r="AC27">
        <v>1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84</v>
      </c>
      <c r="C28">
        <v>1</v>
      </c>
      <c r="D28" s="55">
        <v>0</v>
      </c>
      <c r="E28">
        <v>0</v>
      </c>
      <c r="F28">
        <v>0.5</v>
      </c>
      <c r="G28">
        <v>0.5</v>
      </c>
      <c r="H28">
        <v>0.5</v>
      </c>
      <c r="I28">
        <v>0.5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0.33</v>
      </c>
      <c r="Q28">
        <v>0.33</v>
      </c>
      <c r="R28">
        <v>0.33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</v>
      </c>
      <c r="AC28">
        <v>0.5</v>
      </c>
      <c r="AD28">
        <v>0.5</v>
      </c>
      <c r="AE28" s="55">
        <v>0</v>
      </c>
      <c r="AF28">
        <v>0.5</v>
      </c>
      <c r="AG28">
        <v>0.5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1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85</v>
      </c>
      <c r="C29">
        <v>0.5</v>
      </c>
      <c r="D29" s="55">
        <v>0.5</v>
      </c>
      <c r="E29">
        <v>0</v>
      </c>
      <c r="F29">
        <v>1</v>
      </c>
      <c r="G29">
        <v>1</v>
      </c>
      <c r="H29">
        <v>0</v>
      </c>
      <c r="I29">
        <v>1</v>
      </c>
      <c r="J29" s="55">
        <v>1</v>
      </c>
      <c r="K29">
        <v>0</v>
      </c>
      <c r="L29">
        <v>0</v>
      </c>
      <c r="M29">
        <v>0</v>
      </c>
      <c r="N29">
        <v>0</v>
      </c>
      <c r="O29">
        <v>0.5</v>
      </c>
      <c r="P29">
        <v>0.5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0.5</v>
      </c>
      <c r="W29" s="55">
        <v>0.5</v>
      </c>
      <c r="X29">
        <v>0.33</v>
      </c>
      <c r="Y29">
        <v>0.33</v>
      </c>
      <c r="Z29" s="55">
        <v>0.33</v>
      </c>
      <c r="AA29">
        <v>0</v>
      </c>
      <c r="AB29">
        <v>0.5</v>
      </c>
      <c r="AC29">
        <v>0.5</v>
      </c>
      <c r="AD29">
        <v>0</v>
      </c>
      <c r="AE29" s="55">
        <v>0</v>
      </c>
      <c r="AF29">
        <v>0</v>
      </c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0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1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86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0.33</v>
      </c>
      <c r="R30">
        <v>0.33</v>
      </c>
      <c r="S30" s="55">
        <v>0.33</v>
      </c>
      <c r="T30">
        <v>0</v>
      </c>
      <c r="U30">
        <v>0</v>
      </c>
      <c r="V30">
        <v>0</v>
      </c>
      <c r="W30" s="55">
        <v>1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0</v>
      </c>
      <c r="AD30">
        <v>0</v>
      </c>
      <c r="AE30" s="55">
        <v>1</v>
      </c>
      <c r="AF30">
        <v>0.5</v>
      </c>
      <c r="AG30">
        <v>0.5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1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87</v>
      </c>
      <c r="C31">
        <v>1</v>
      </c>
      <c r="D31" s="55">
        <v>0</v>
      </c>
      <c r="E31">
        <v>0</v>
      </c>
      <c r="F31">
        <v>1</v>
      </c>
      <c r="G31">
        <v>0</v>
      </c>
      <c r="H31">
        <v>1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0.5</v>
      </c>
      <c r="O31">
        <v>0.5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0.5</v>
      </c>
      <c r="AD31">
        <v>0.5</v>
      </c>
      <c r="AE31" s="55">
        <v>0</v>
      </c>
      <c r="AF31">
        <v>0.5</v>
      </c>
      <c r="AG31">
        <v>0.5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88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0.5</v>
      </c>
      <c r="O32">
        <v>0.5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0.5</v>
      </c>
      <c r="V32">
        <v>0.5</v>
      </c>
      <c r="W32" s="55">
        <v>0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</v>
      </c>
      <c r="AD32">
        <v>0.5</v>
      </c>
      <c r="AE32" s="55">
        <v>0.5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1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89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0.25</v>
      </c>
      <c r="Q33">
        <v>0.25</v>
      </c>
      <c r="R33">
        <v>0.25</v>
      </c>
      <c r="S33" s="55">
        <v>0.25</v>
      </c>
      <c r="T33">
        <v>0</v>
      </c>
      <c r="U33">
        <v>0</v>
      </c>
      <c r="V33">
        <v>1</v>
      </c>
      <c r="W33" s="55">
        <v>0</v>
      </c>
      <c r="X33">
        <v>0</v>
      </c>
      <c r="Y33">
        <v>0.5</v>
      </c>
      <c r="Z33" s="55">
        <v>0.5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1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90</v>
      </c>
      <c r="C34">
        <v>1</v>
      </c>
      <c r="D34" s="55">
        <v>0</v>
      </c>
      <c r="E34">
        <v>0</v>
      </c>
      <c r="F34">
        <v>1</v>
      </c>
      <c r="G34">
        <v>0</v>
      </c>
      <c r="H34">
        <v>0</v>
      </c>
      <c r="I34">
        <v>1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0.25</v>
      </c>
      <c r="P34">
        <v>0.25</v>
      </c>
      <c r="Q34">
        <v>0.25</v>
      </c>
      <c r="R34">
        <v>0.25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0</v>
      </c>
      <c r="Y34">
        <v>0</v>
      </c>
      <c r="Z34" s="55">
        <v>1</v>
      </c>
      <c r="AA34">
        <v>0</v>
      </c>
      <c r="AB34">
        <v>0</v>
      </c>
      <c r="AC34">
        <v>0</v>
      </c>
      <c r="AD34">
        <v>0</v>
      </c>
      <c r="AE34" s="55">
        <v>1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0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1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91</v>
      </c>
      <c r="C35">
        <v>1</v>
      </c>
      <c r="D35" s="55">
        <v>0</v>
      </c>
      <c r="E35">
        <v>0</v>
      </c>
      <c r="F35">
        <v>1</v>
      </c>
      <c r="G35">
        <v>0.5</v>
      </c>
      <c r="H35">
        <v>0</v>
      </c>
      <c r="I35">
        <v>1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0.5</v>
      </c>
      <c r="Q35">
        <v>0.5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1</v>
      </c>
      <c r="Z35" s="55">
        <v>0</v>
      </c>
      <c r="AA35">
        <v>0</v>
      </c>
      <c r="AB35">
        <v>0</v>
      </c>
      <c r="AC35">
        <v>0.5</v>
      </c>
      <c r="AD35">
        <v>0.5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0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92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0.5</v>
      </c>
      <c r="S36" s="55">
        <v>0.5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</v>
      </c>
      <c r="AD36">
        <v>0</v>
      </c>
      <c r="AE36" s="55">
        <v>1</v>
      </c>
      <c r="AF36">
        <v>1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1</v>
      </c>
      <c r="BG36">
        <f t="shared" si="26"/>
        <v>1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1</v>
      </c>
      <c r="BT36">
        <f t="shared" si="39"/>
        <v>1</v>
      </c>
      <c r="BU36">
        <f t="shared" si="40"/>
        <v>0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93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0.33</v>
      </c>
      <c r="R37">
        <v>0.33</v>
      </c>
      <c r="S37" s="55">
        <v>0.33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0</v>
      </c>
      <c r="AD37">
        <v>0.5</v>
      </c>
      <c r="AE37" s="55">
        <v>0.5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1</v>
      </c>
      <c r="BF37">
        <f t="shared" si="25"/>
        <v>1</v>
      </c>
      <c r="BG37">
        <f t="shared" si="26"/>
        <v>1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1</v>
      </c>
      <c r="BS37">
        <f t="shared" si="38"/>
        <v>1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v>32</v>
      </c>
      <c r="B38" s="55" t="s">
        <v>94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0.5</v>
      </c>
      <c r="R38">
        <v>0.5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</v>
      </c>
      <c r="Z38" s="55">
        <v>1</v>
      </c>
      <c r="AA38">
        <v>0</v>
      </c>
      <c r="AB38">
        <v>0</v>
      </c>
      <c r="AC38">
        <v>0.5</v>
      </c>
      <c r="AD38">
        <v>0.5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1</v>
      </c>
      <c r="BF38">
        <f t="shared" si="25"/>
        <v>1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v>33</v>
      </c>
      <c r="B39" s="55" t="s">
        <v>95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0.5</v>
      </c>
      <c r="Q39">
        <v>0.5</v>
      </c>
      <c r="R39">
        <v>0</v>
      </c>
      <c r="S39" s="55">
        <v>0</v>
      </c>
      <c r="T39">
        <v>0</v>
      </c>
      <c r="U39">
        <v>0</v>
      </c>
      <c r="V39">
        <v>0.5</v>
      </c>
      <c r="W39" s="55">
        <v>0.5</v>
      </c>
      <c r="X39">
        <v>0</v>
      </c>
      <c r="Y39">
        <v>0</v>
      </c>
      <c r="Z39" s="55">
        <v>1</v>
      </c>
      <c r="AA39">
        <v>0</v>
      </c>
      <c r="AB39">
        <v>0</v>
      </c>
      <c r="AC39">
        <v>0</v>
      </c>
      <c r="AD39">
        <v>0.5</v>
      </c>
      <c r="AE39" s="55">
        <v>0.5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3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1</v>
      </c>
      <c r="BS39">
        <f t="shared" si="38"/>
        <v>1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4" ref="BY39:BY56">IF(AS39+AT39+AU39+AV39+AW39+AX39&gt;0,1,0)</f>
        <v>1</v>
      </c>
      <c r="BZ39">
        <f aca="true" t="shared" si="45" ref="BZ39:BZ56">IF(AY39+AZ39+BA39+BB39+BC39+BD39+BE39+BF39+BG39&gt;0,1,0)</f>
        <v>1</v>
      </c>
      <c r="CA39">
        <f aca="true" t="shared" si="46" ref="CA39:CA56">IF(BH39+BI39+BJ39+BK39&gt;0,1,0)</f>
        <v>1</v>
      </c>
      <c r="CB39">
        <f aca="true" t="shared" si="47" ref="CB39:CB56">IF(BL39+BM39+BN39&gt;0,1,0)</f>
        <v>1</v>
      </c>
      <c r="CC39">
        <f aca="true" t="shared" si="48" ref="CC39:CC56">IF(BO39+BP39+BQ39+BR39+BS39&gt;0,1,0)</f>
        <v>1</v>
      </c>
      <c r="CD39">
        <f aca="true" t="shared" si="49" ref="CD39:CD56">IF(BT39+BU39+BV39&gt;0,1,0)</f>
        <v>1</v>
      </c>
    </row>
    <row r="40" spans="1:82" ht="12.75">
      <c r="A40" s="7">
        <v>34</v>
      </c>
      <c r="B40" s="55" t="s">
        <v>96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1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1</v>
      </c>
      <c r="Z40" s="55">
        <v>0</v>
      </c>
      <c r="AA40">
        <v>0</v>
      </c>
      <c r="AB40">
        <v>0</v>
      </c>
      <c r="AC40">
        <v>0</v>
      </c>
      <c r="AD40">
        <v>0.5</v>
      </c>
      <c r="AE40" s="55">
        <v>0.5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3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1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1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1</v>
      </c>
      <c r="BS40">
        <f t="shared" si="38"/>
        <v>1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4"/>
        <v>1</v>
      </c>
      <c r="BZ40">
        <f t="shared" si="45"/>
        <v>1</v>
      </c>
      <c r="CA40">
        <f t="shared" si="46"/>
        <v>1</v>
      </c>
      <c r="CB40">
        <f t="shared" si="47"/>
        <v>1</v>
      </c>
      <c r="CC40">
        <f t="shared" si="48"/>
        <v>1</v>
      </c>
      <c r="CD40">
        <f t="shared" si="49"/>
        <v>1</v>
      </c>
    </row>
    <row r="41" spans="1:82" ht="12.75">
      <c r="A41" s="7">
        <v>35</v>
      </c>
      <c r="B41" s="55" t="s">
        <v>97</v>
      </c>
      <c r="C41">
        <v>1</v>
      </c>
      <c r="D41" s="55">
        <v>0</v>
      </c>
      <c r="E41">
        <v>1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0.5</v>
      </c>
      <c r="M41">
        <v>0.5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1</v>
      </c>
      <c r="W41" s="55">
        <v>0</v>
      </c>
      <c r="X41">
        <v>0</v>
      </c>
      <c r="Y41">
        <v>0</v>
      </c>
      <c r="Z41" s="55">
        <v>1</v>
      </c>
      <c r="AA41">
        <v>0</v>
      </c>
      <c r="AB41">
        <v>0</v>
      </c>
      <c r="AC41">
        <v>0</v>
      </c>
      <c r="AD41">
        <v>0.5</v>
      </c>
      <c r="AE41" s="55">
        <v>0.5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3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1</v>
      </c>
      <c r="BA41">
        <f t="shared" si="20"/>
        <v>1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1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1</v>
      </c>
      <c r="BS41">
        <f t="shared" si="38"/>
        <v>1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4"/>
        <v>1</v>
      </c>
      <c r="BZ41">
        <f t="shared" si="45"/>
        <v>1</v>
      </c>
      <c r="CA41">
        <f t="shared" si="46"/>
        <v>1</v>
      </c>
      <c r="CB41">
        <f t="shared" si="47"/>
        <v>1</v>
      </c>
      <c r="CC41">
        <f t="shared" si="48"/>
        <v>1</v>
      </c>
      <c r="CD41">
        <f t="shared" si="49"/>
        <v>1</v>
      </c>
    </row>
    <row r="42" spans="1:82" ht="12.75">
      <c r="A42" s="7">
        <v>36</v>
      </c>
      <c r="B42" s="55" t="s">
        <v>98</v>
      </c>
      <c r="C42">
        <v>1</v>
      </c>
      <c r="D42" s="55">
        <v>0</v>
      </c>
      <c r="E42">
        <v>0</v>
      </c>
      <c r="F42">
        <v>1</v>
      </c>
      <c r="G42">
        <v>1</v>
      </c>
      <c r="H42">
        <v>0</v>
      </c>
      <c r="I42">
        <v>1</v>
      </c>
      <c r="J42" s="55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0.33</v>
      </c>
      <c r="Q42">
        <v>0.33</v>
      </c>
      <c r="R42">
        <v>0.33</v>
      </c>
      <c r="S42" s="55">
        <v>0</v>
      </c>
      <c r="T42">
        <v>0</v>
      </c>
      <c r="U42">
        <v>0</v>
      </c>
      <c r="V42">
        <v>0</v>
      </c>
      <c r="W42" s="55">
        <v>1</v>
      </c>
      <c r="X42">
        <v>0</v>
      </c>
      <c r="Y42">
        <v>0.5</v>
      </c>
      <c r="Z42" s="55">
        <v>0.5</v>
      </c>
      <c r="AA42">
        <v>0</v>
      </c>
      <c r="AB42">
        <v>0</v>
      </c>
      <c r="AC42">
        <v>0.5</v>
      </c>
      <c r="AD42">
        <v>0.5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3"/>
        <v>1</v>
      </c>
      <c r="AR42">
        <f t="shared" si="11"/>
        <v>1</v>
      </c>
      <c r="AS42">
        <f t="shared" si="12"/>
        <v>0</v>
      </c>
      <c r="AT42">
        <f t="shared" si="13"/>
        <v>1</v>
      </c>
      <c r="AU42">
        <f t="shared" si="14"/>
        <v>1</v>
      </c>
      <c r="AV42">
        <f t="shared" si="15"/>
        <v>0</v>
      </c>
      <c r="AW42">
        <f t="shared" si="16"/>
        <v>1</v>
      </c>
      <c r="AX42">
        <f t="shared" si="17"/>
        <v>1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1</v>
      </c>
      <c r="BE42">
        <f t="shared" si="24"/>
        <v>1</v>
      </c>
      <c r="BF42">
        <f t="shared" si="25"/>
        <v>1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1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1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4"/>
        <v>1</v>
      </c>
      <c r="BZ42">
        <f t="shared" si="45"/>
        <v>1</v>
      </c>
      <c r="CA42">
        <f t="shared" si="46"/>
        <v>1</v>
      </c>
      <c r="CB42">
        <f t="shared" si="47"/>
        <v>1</v>
      </c>
      <c r="CC42">
        <f t="shared" si="48"/>
        <v>1</v>
      </c>
      <c r="CD42">
        <f t="shared" si="49"/>
        <v>1</v>
      </c>
    </row>
    <row r="43" spans="1:82" ht="12.75">
      <c r="A43" s="7">
        <v>37</v>
      </c>
      <c r="B43" s="55" t="s">
        <v>65</v>
      </c>
      <c r="C43">
        <v>0.5</v>
      </c>
      <c r="D43" s="55">
        <v>0.5</v>
      </c>
      <c r="E43">
        <v>0</v>
      </c>
      <c r="F43">
        <v>0.5</v>
      </c>
      <c r="G43">
        <v>0.5</v>
      </c>
      <c r="H43">
        <v>0</v>
      </c>
      <c r="I43">
        <v>1</v>
      </c>
      <c r="J43" s="55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1</v>
      </c>
      <c r="T43">
        <v>0</v>
      </c>
      <c r="U43">
        <v>0</v>
      </c>
      <c r="V43">
        <v>1</v>
      </c>
      <c r="W43" s="55">
        <v>0</v>
      </c>
      <c r="X43">
        <v>0</v>
      </c>
      <c r="Y43">
        <v>1</v>
      </c>
      <c r="Z43" s="55">
        <v>0</v>
      </c>
      <c r="AA43">
        <v>0</v>
      </c>
      <c r="AB43">
        <v>0.5</v>
      </c>
      <c r="AC43">
        <v>0.5</v>
      </c>
      <c r="AD43">
        <v>0</v>
      </c>
      <c r="AE43" s="55">
        <v>0</v>
      </c>
      <c r="AF43">
        <v>0</v>
      </c>
      <c r="AG43">
        <v>0.5</v>
      </c>
      <c r="AH43" s="55">
        <v>0.5</v>
      </c>
      <c r="AI43" s="6"/>
      <c r="AJ43" s="6"/>
      <c r="AK43" s="6"/>
      <c r="AL43" s="6"/>
      <c r="AM43" s="6"/>
      <c r="AN43" s="6"/>
      <c r="AQ43">
        <f t="shared" si="43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1</v>
      </c>
      <c r="AV43">
        <f t="shared" si="15"/>
        <v>0</v>
      </c>
      <c r="AW43">
        <f t="shared" si="16"/>
        <v>1</v>
      </c>
      <c r="AX43">
        <f t="shared" si="17"/>
        <v>1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1</v>
      </c>
      <c r="BH43">
        <f t="shared" si="27"/>
        <v>0</v>
      </c>
      <c r="BI43">
        <f t="shared" si="28"/>
        <v>0</v>
      </c>
      <c r="BJ43">
        <f t="shared" si="29"/>
        <v>1</v>
      </c>
      <c r="BK43">
        <f t="shared" si="30"/>
        <v>0</v>
      </c>
      <c r="BL43">
        <f t="shared" si="31"/>
        <v>0</v>
      </c>
      <c r="BM43">
        <f t="shared" si="32"/>
        <v>1</v>
      </c>
      <c r="BN43">
        <f t="shared" si="33"/>
        <v>0</v>
      </c>
      <c r="BO43">
        <f t="shared" si="34"/>
        <v>0</v>
      </c>
      <c r="BP43">
        <f t="shared" si="35"/>
        <v>1</v>
      </c>
      <c r="BQ43">
        <f t="shared" si="36"/>
        <v>1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1</v>
      </c>
      <c r="BX43">
        <f t="shared" si="42"/>
        <v>1</v>
      </c>
      <c r="BY43">
        <f t="shared" si="44"/>
        <v>1</v>
      </c>
      <c r="BZ43">
        <f t="shared" si="45"/>
        <v>1</v>
      </c>
      <c r="CA43">
        <f t="shared" si="46"/>
        <v>1</v>
      </c>
      <c r="CB43">
        <f t="shared" si="47"/>
        <v>1</v>
      </c>
      <c r="CC43">
        <f t="shared" si="48"/>
        <v>1</v>
      </c>
      <c r="CD43">
        <f t="shared" si="49"/>
        <v>1</v>
      </c>
    </row>
    <row r="44" spans="1:82" ht="12.75">
      <c r="A44" s="7">
        <v>38</v>
      </c>
      <c r="B44" s="55" t="s">
        <v>99</v>
      </c>
      <c r="C44">
        <v>1</v>
      </c>
      <c r="D44" s="55">
        <v>0</v>
      </c>
      <c r="E44">
        <v>0</v>
      </c>
      <c r="F44">
        <v>1</v>
      </c>
      <c r="G44">
        <v>1</v>
      </c>
      <c r="H44">
        <v>0</v>
      </c>
      <c r="I44">
        <v>1</v>
      </c>
      <c r="J44" s="55">
        <v>0.5</v>
      </c>
      <c r="K44">
        <v>0</v>
      </c>
      <c r="L44">
        <v>0</v>
      </c>
      <c r="M44">
        <v>0</v>
      </c>
      <c r="N44">
        <v>0</v>
      </c>
      <c r="O44">
        <v>0.33</v>
      </c>
      <c r="P44">
        <v>0.33</v>
      </c>
      <c r="Q44">
        <v>0.33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1</v>
      </c>
      <c r="X44">
        <v>0</v>
      </c>
      <c r="Y44">
        <v>0.5</v>
      </c>
      <c r="Z44" s="55">
        <v>0.5</v>
      </c>
      <c r="AA44">
        <v>0</v>
      </c>
      <c r="AB44">
        <v>0.5</v>
      </c>
      <c r="AC44">
        <v>0.5</v>
      </c>
      <c r="AD44">
        <v>0</v>
      </c>
      <c r="AE44" s="55">
        <v>0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3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1</v>
      </c>
      <c r="AV44">
        <f t="shared" si="15"/>
        <v>0</v>
      </c>
      <c r="AW44">
        <f t="shared" si="16"/>
        <v>1</v>
      </c>
      <c r="AX44">
        <f t="shared" si="17"/>
        <v>1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1</v>
      </c>
      <c r="BE44">
        <f t="shared" si="24"/>
        <v>1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1</v>
      </c>
      <c r="BN44">
        <f t="shared" si="33"/>
        <v>1</v>
      </c>
      <c r="BO44">
        <f t="shared" si="34"/>
        <v>0</v>
      </c>
      <c r="BP44">
        <f t="shared" si="35"/>
        <v>1</v>
      </c>
      <c r="BQ44">
        <f t="shared" si="36"/>
        <v>1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4"/>
        <v>1</v>
      </c>
      <c r="BZ44">
        <f t="shared" si="45"/>
        <v>1</v>
      </c>
      <c r="CA44">
        <f t="shared" si="46"/>
        <v>1</v>
      </c>
      <c r="CB44">
        <f t="shared" si="47"/>
        <v>1</v>
      </c>
      <c r="CC44">
        <f t="shared" si="48"/>
        <v>1</v>
      </c>
      <c r="CD44">
        <f t="shared" si="49"/>
        <v>1</v>
      </c>
    </row>
    <row r="45" spans="1:82" ht="12.75">
      <c r="A45" s="7">
        <v>39</v>
      </c>
      <c r="B45" s="55" t="s">
        <v>100</v>
      </c>
      <c r="C45">
        <v>1</v>
      </c>
      <c r="D45" s="55">
        <v>0</v>
      </c>
      <c r="E45">
        <v>0</v>
      </c>
      <c r="F45">
        <v>1</v>
      </c>
      <c r="G45">
        <v>1</v>
      </c>
      <c r="H45">
        <v>1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0.5</v>
      </c>
      <c r="Q45">
        <v>0.5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1</v>
      </c>
      <c r="X45">
        <v>0</v>
      </c>
      <c r="Y45">
        <v>0.5</v>
      </c>
      <c r="Z45" s="55">
        <v>0.5</v>
      </c>
      <c r="AA45">
        <v>0</v>
      </c>
      <c r="AB45">
        <v>0.5</v>
      </c>
      <c r="AC45">
        <v>0.5</v>
      </c>
      <c r="AD45">
        <v>0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3"/>
        <v>1</v>
      </c>
      <c r="AR45">
        <f t="shared" si="11"/>
        <v>1</v>
      </c>
      <c r="AS45">
        <f t="shared" si="12"/>
        <v>0</v>
      </c>
      <c r="AT45">
        <f t="shared" si="13"/>
        <v>1</v>
      </c>
      <c r="AU45">
        <f t="shared" si="14"/>
        <v>1</v>
      </c>
      <c r="AV45">
        <f t="shared" si="15"/>
        <v>1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0</v>
      </c>
      <c r="BM45">
        <f t="shared" si="32"/>
        <v>1</v>
      </c>
      <c r="BN45">
        <f t="shared" si="33"/>
        <v>1</v>
      </c>
      <c r="BO45">
        <f t="shared" si="34"/>
        <v>0</v>
      </c>
      <c r="BP45">
        <f t="shared" si="35"/>
        <v>1</v>
      </c>
      <c r="BQ45">
        <f t="shared" si="36"/>
        <v>1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4"/>
        <v>1</v>
      </c>
      <c r="BZ45">
        <f t="shared" si="45"/>
        <v>1</v>
      </c>
      <c r="CA45">
        <f t="shared" si="46"/>
        <v>1</v>
      </c>
      <c r="CB45">
        <f t="shared" si="47"/>
        <v>1</v>
      </c>
      <c r="CC45">
        <f t="shared" si="48"/>
        <v>1</v>
      </c>
      <c r="CD45">
        <f t="shared" si="49"/>
        <v>1</v>
      </c>
    </row>
    <row r="46" spans="1:82" ht="12.75">
      <c r="A46" s="7">
        <v>40</v>
      </c>
      <c r="B46" s="55" t="s">
        <v>101</v>
      </c>
      <c r="C46">
        <v>1</v>
      </c>
      <c r="D46" s="55">
        <v>0</v>
      </c>
      <c r="E46">
        <v>1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0.33</v>
      </c>
      <c r="P46">
        <v>0.33</v>
      </c>
      <c r="Q46">
        <v>0.33</v>
      </c>
      <c r="R46">
        <v>0</v>
      </c>
      <c r="S46" s="55">
        <v>0</v>
      </c>
      <c r="T46">
        <v>0</v>
      </c>
      <c r="U46">
        <v>0.33</v>
      </c>
      <c r="V46">
        <v>0.33</v>
      </c>
      <c r="W46" s="55">
        <v>0.33</v>
      </c>
      <c r="X46">
        <v>0</v>
      </c>
      <c r="Y46">
        <v>0</v>
      </c>
      <c r="Z46" s="55">
        <v>1</v>
      </c>
      <c r="AA46">
        <v>0</v>
      </c>
      <c r="AB46">
        <v>0</v>
      </c>
      <c r="AC46">
        <v>1</v>
      </c>
      <c r="AD46">
        <v>0</v>
      </c>
      <c r="AE46" s="55">
        <v>0</v>
      </c>
      <c r="AF46">
        <v>0</v>
      </c>
      <c r="AG46">
        <v>1</v>
      </c>
      <c r="AH46" s="55">
        <v>0</v>
      </c>
      <c r="AI46" s="6"/>
      <c r="AJ46" s="6"/>
      <c r="AK46" s="6"/>
      <c r="AL46" s="6"/>
      <c r="AM46" s="6"/>
      <c r="AN46" s="6"/>
      <c r="AQ46">
        <f t="shared" si="43"/>
        <v>1</v>
      </c>
      <c r="AR46">
        <f t="shared" si="11"/>
        <v>1</v>
      </c>
      <c r="AS46">
        <f t="shared" si="12"/>
        <v>1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1</v>
      </c>
      <c r="BD46">
        <f t="shared" si="23"/>
        <v>1</v>
      </c>
      <c r="BE46">
        <f t="shared" si="24"/>
        <v>1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1</v>
      </c>
      <c r="BJ46">
        <f t="shared" si="29"/>
        <v>1</v>
      </c>
      <c r="BK46">
        <f t="shared" si="30"/>
        <v>1</v>
      </c>
      <c r="BL46">
        <f t="shared" si="31"/>
        <v>0</v>
      </c>
      <c r="BM46">
        <f t="shared" si="32"/>
        <v>0</v>
      </c>
      <c r="BN46">
        <f t="shared" si="33"/>
        <v>1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4"/>
        <v>1</v>
      </c>
      <c r="BZ46">
        <f t="shared" si="45"/>
        <v>1</v>
      </c>
      <c r="CA46">
        <f t="shared" si="46"/>
        <v>1</v>
      </c>
      <c r="CB46">
        <f t="shared" si="47"/>
        <v>1</v>
      </c>
      <c r="CC46">
        <f t="shared" si="48"/>
        <v>1</v>
      </c>
      <c r="CD46">
        <f t="shared" si="49"/>
        <v>1</v>
      </c>
    </row>
    <row r="47" spans="1:82" ht="12.75">
      <c r="A47" s="7">
        <v>41</v>
      </c>
      <c r="B47" s="55" t="s">
        <v>102</v>
      </c>
      <c r="C47">
        <v>1</v>
      </c>
      <c r="D47" s="55">
        <v>0</v>
      </c>
      <c r="E47">
        <v>1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0.5</v>
      </c>
      <c r="Q47">
        <v>0.5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1</v>
      </c>
      <c r="X47">
        <v>0</v>
      </c>
      <c r="Y47">
        <v>1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1</v>
      </c>
      <c r="AF47">
        <v>0</v>
      </c>
      <c r="AG47">
        <v>1</v>
      </c>
      <c r="AH47" s="55">
        <v>0</v>
      </c>
      <c r="AI47" s="6"/>
      <c r="AJ47" s="6"/>
      <c r="AK47" s="6"/>
      <c r="AL47" s="6"/>
      <c r="AM47" s="6"/>
      <c r="AN47" s="6"/>
      <c r="AQ47">
        <f t="shared" si="43"/>
        <v>1</v>
      </c>
      <c r="AR47">
        <f t="shared" si="11"/>
        <v>1</v>
      </c>
      <c r="AS47">
        <f t="shared" si="12"/>
        <v>1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1</v>
      </c>
      <c r="BE47">
        <f t="shared" si="24"/>
        <v>1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1</v>
      </c>
      <c r="BL47">
        <f t="shared" si="31"/>
        <v>0</v>
      </c>
      <c r="BM47">
        <f t="shared" si="32"/>
        <v>1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1</v>
      </c>
      <c r="BT47">
        <f t="shared" si="39"/>
        <v>0</v>
      </c>
      <c r="BU47">
        <f t="shared" si="40"/>
        <v>1</v>
      </c>
      <c r="BV47">
        <f t="shared" si="41"/>
        <v>0</v>
      </c>
      <c r="BX47">
        <f t="shared" si="42"/>
        <v>1</v>
      </c>
      <c r="BY47">
        <f t="shared" si="44"/>
        <v>1</v>
      </c>
      <c r="BZ47">
        <f t="shared" si="45"/>
        <v>1</v>
      </c>
      <c r="CA47">
        <f t="shared" si="46"/>
        <v>1</v>
      </c>
      <c r="CB47">
        <f t="shared" si="47"/>
        <v>1</v>
      </c>
      <c r="CC47">
        <f t="shared" si="48"/>
        <v>1</v>
      </c>
      <c r="CD47">
        <f t="shared" si="49"/>
        <v>1</v>
      </c>
    </row>
    <row r="48" spans="1:82" ht="12.75">
      <c r="A48" s="7">
        <v>42</v>
      </c>
      <c r="B48" s="55" t="s">
        <v>103</v>
      </c>
      <c r="C48">
        <v>1</v>
      </c>
      <c r="D48" s="55">
        <v>0</v>
      </c>
      <c r="E48">
        <v>0</v>
      </c>
      <c r="F48">
        <v>0.5</v>
      </c>
      <c r="G48">
        <v>0</v>
      </c>
      <c r="H48">
        <v>0</v>
      </c>
      <c r="I48">
        <v>1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0.33</v>
      </c>
      <c r="P48">
        <v>0.33</v>
      </c>
      <c r="Q48">
        <v>0.33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1</v>
      </c>
      <c r="X48">
        <v>0</v>
      </c>
      <c r="Y48">
        <v>0</v>
      </c>
      <c r="Z48" s="55">
        <v>1</v>
      </c>
      <c r="AA48">
        <v>0</v>
      </c>
      <c r="AB48">
        <v>0</v>
      </c>
      <c r="AC48">
        <v>0.5</v>
      </c>
      <c r="AD48">
        <v>0.5</v>
      </c>
      <c r="AE48" s="55">
        <v>0</v>
      </c>
      <c r="AF48">
        <v>0</v>
      </c>
      <c r="AG48">
        <v>1</v>
      </c>
      <c r="AH48" s="55">
        <v>0</v>
      </c>
      <c r="AI48" s="6"/>
      <c r="AJ48" s="6"/>
      <c r="AK48" s="6"/>
      <c r="AL48" s="6"/>
      <c r="AM48" s="6"/>
      <c r="AN48" s="6"/>
      <c r="AQ48">
        <f t="shared" si="43"/>
        <v>1</v>
      </c>
      <c r="AR48">
        <f t="shared" si="11"/>
        <v>1</v>
      </c>
      <c r="AS48">
        <f t="shared" si="12"/>
        <v>0</v>
      </c>
      <c r="AT48">
        <f t="shared" si="13"/>
        <v>1</v>
      </c>
      <c r="AU48">
        <f t="shared" si="14"/>
        <v>0</v>
      </c>
      <c r="AV48">
        <f t="shared" si="15"/>
        <v>0</v>
      </c>
      <c r="AW48">
        <f t="shared" si="16"/>
        <v>1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1</v>
      </c>
      <c r="BD48">
        <f t="shared" si="23"/>
        <v>1</v>
      </c>
      <c r="BE48">
        <f t="shared" si="24"/>
        <v>1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1</v>
      </c>
      <c r="BL48">
        <f t="shared" si="31"/>
        <v>0</v>
      </c>
      <c r="BM48">
        <f t="shared" si="32"/>
        <v>0</v>
      </c>
      <c r="BN48">
        <f t="shared" si="33"/>
        <v>1</v>
      </c>
      <c r="BO48">
        <f t="shared" si="34"/>
        <v>0</v>
      </c>
      <c r="BP48">
        <f t="shared" si="35"/>
        <v>0</v>
      </c>
      <c r="BQ48">
        <f t="shared" si="36"/>
        <v>1</v>
      </c>
      <c r="BR48">
        <f t="shared" si="37"/>
        <v>1</v>
      </c>
      <c r="BS48">
        <f t="shared" si="38"/>
        <v>0</v>
      </c>
      <c r="BT48">
        <f t="shared" si="39"/>
        <v>0</v>
      </c>
      <c r="BU48">
        <f t="shared" si="40"/>
        <v>1</v>
      </c>
      <c r="BV48">
        <f t="shared" si="41"/>
        <v>0</v>
      </c>
      <c r="BX48">
        <f t="shared" si="42"/>
        <v>1</v>
      </c>
      <c r="BY48">
        <f t="shared" si="44"/>
        <v>1</v>
      </c>
      <c r="BZ48">
        <f t="shared" si="45"/>
        <v>1</v>
      </c>
      <c r="CA48">
        <f t="shared" si="46"/>
        <v>1</v>
      </c>
      <c r="CB48">
        <f t="shared" si="47"/>
        <v>1</v>
      </c>
      <c r="CC48">
        <f t="shared" si="48"/>
        <v>1</v>
      </c>
      <c r="CD48">
        <f t="shared" si="49"/>
        <v>1</v>
      </c>
    </row>
    <row r="49" spans="1:82" ht="12.75">
      <c r="A49" s="7">
        <v>43</v>
      </c>
      <c r="B49" s="55" t="s">
        <v>104</v>
      </c>
      <c r="C49">
        <v>1</v>
      </c>
      <c r="D49" s="55">
        <v>0</v>
      </c>
      <c r="E49">
        <v>0</v>
      </c>
      <c r="F49">
        <v>1</v>
      </c>
      <c r="G49">
        <v>0</v>
      </c>
      <c r="H49">
        <v>1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0.33</v>
      </c>
      <c r="O49">
        <v>0.33</v>
      </c>
      <c r="P49">
        <v>0.33</v>
      </c>
      <c r="Q49">
        <v>0</v>
      </c>
      <c r="R49">
        <v>0</v>
      </c>
      <c r="S49" s="55">
        <v>0</v>
      </c>
      <c r="T49">
        <v>1</v>
      </c>
      <c r="U49">
        <v>0</v>
      </c>
      <c r="V49">
        <v>0.5</v>
      </c>
      <c r="W49" s="55">
        <v>0.5</v>
      </c>
      <c r="X49">
        <v>0</v>
      </c>
      <c r="Y49">
        <v>0.5</v>
      </c>
      <c r="Z49" s="55">
        <v>0.5</v>
      </c>
      <c r="AA49">
        <v>0</v>
      </c>
      <c r="AB49">
        <v>0.5</v>
      </c>
      <c r="AC49">
        <v>0.5</v>
      </c>
      <c r="AD49">
        <v>0</v>
      </c>
      <c r="AE49" s="55">
        <v>0</v>
      </c>
      <c r="AF49">
        <v>0</v>
      </c>
      <c r="AG49">
        <v>1</v>
      </c>
      <c r="AH49" s="55">
        <v>0</v>
      </c>
      <c r="AI49" s="6"/>
      <c r="AJ49" s="6"/>
      <c r="AK49" s="6"/>
      <c r="AL49" s="6"/>
      <c r="AM49" s="6"/>
      <c r="AN49" s="6"/>
      <c r="AQ49">
        <f t="shared" si="43"/>
        <v>1</v>
      </c>
      <c r="AR49">
        <f t="shared" si="11"/>
        <v>1</v>
      </c>
      <c r="AS49">
        <f t="shared" si="12"/>
        <v>0</v>
      </c>
      <c r="AT49">
        <f t="shared" si="13"/>
        <v>1</v>
      </c>
      <c r="AU49">
        <f t="shared" si="14"/>
        <v>0</v>
      </c>
      <c r="AV49">
        <f t="shared" si="15"/>
        <v>1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1</v>
      </c>
      <c r="BC49">
        <f t="shared" si="22"/>
        <v>1</v>
      </c>
      <c r="BD49">
        <f t="shared" si="23"/>
        <v>1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1</v>
      </c>
      <c r="BI49">
        <f t="shared" si="28"/>
        <v>0</v>
      </c>
      <c r="BJ49">
        <f t="shared" si="29"/>
        <v>1</v>
      </c>
      <c r="BK49">
        <f t="shared" si="30"/>
        <v>1</v>
      </c>
      <c r="BL49">
        <f t="shared" si="31"/>
        <v>0</v>
      </c>
      <c r="BM49">
        <f t="shared" si="32"/>
        <v>1</v>
      </c>
      <c r="BN49">
        <f t="shared" si="33"/>
        <v>1</v>
      </c>
      <c r="BO49">
        <f t="shared" si="34"/>
        <v>0</v>
      </c>
      <c r="BP49">
        <f t="shared" si="35"/>
        <v>1</v>
      </c>
      <c r="BQ49">
        <f t="shared" si="36"/>
        <v>1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1</v>
      </c>
      <c r="BV49">
        <f t="shared" si="41"/>
        <v>0</v>
      </c>
      <c r="BX49">
        <f t="shared" si="42"/>
        <v>1</v>
      </c>
      <c r="BY49">
        <f t="shared" si="44"/>
        <v>1</v>
      </c>
      <c r="BZ49">
        <f t="shared" si="45"/>
        <v>1</v>
      </c>
      <c r="CA49">
        <f t="shared" si="46"/>
        <v>1</v>
      </c>
      <c r="CB49">
        <f t="shared" si="47"/>
        <v>1</v>
      </c>
      <c r="CC49">
        <f t="shared" si="48"/>
        <v>1</v>
      </c>
      <c r="CD49">
        <f t="shared" si="49"/>
        <v>1</v>
      </c>
    </row>
    <row r="50" spans="1:82" ht="12.75">
      <c r="A50" s="7">
        <f aca="true" t="shared" si="50" ref="A50:A72">IF(B50&gt;0,A49+1,)</f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3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4"/>
        <v>0</v>
      </c>
      <c r="BZ50">
        <f t="shared" si="45"/>
        <v>0</v>
      </c>
      <c r="CA50">
        <f t="shared" si="46"/>
        <v>0</v>
      </c>
      <c r="CB50">
        <f t="shared" si="47"/>
        <v>0</v>
      </c>
      <c r="CC50">
        <f t="shared" si="48"/>
        <v>0</v>
      </c>
      <c r="CD50">
        <f t="shared" si="49"/>
        <v>0</v>
      </c>
    </row>
    <row r="51" spans="1:82" ht="12.75">
      <c r="A51" s="7">
        <f t="shared" si="50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3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4"/>
        <v>0</v>
      </c>
      <c r="BZ51">
        <f t="shared" si="45"/>
        <v>0</v>
      </c>
      <c r="CA51">
        <f t="shared" si="46"/>
        <v>0</v>
      </c>
      <c r="CB51">
        <f t="shared" si="47"/>
        <v>0</v>
      </c>
      <c r="CC51">
        <f t="shared" si="48"/>
        <v>0</v>
      </c>
      <c r="CD51">
        <f t="shared" si="49"/>
        <v>0</v>
      </c>
    </row>
    <row r="52" spans="1:82" ht="12.75">
      <c r="A52" s="7">
        <f t="shared" si="50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3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4"/>
        <v>0</v>
      </c>
      <c r="BZ52">
        <f t="shared" si="45"/>
        <v>0</v>
      </c>
      <c r="CA52">
        <f t="shared" si="46"/>
        <v>0</v>
      </c>
      <c r="CB52">
        <f t="shared" si="47"/>
        <v>0</v>
      </c>
      <c r="CC52">
        <f t="shared" si="48"/>
        <v>0</v>
      </c>
      <c r="CD52">
        <f t="shared" si="49"/>
        <v>0</v>
      </c>
    </row>
    <row r="53" spans="1:82" ht="12.75">
      <c r="A53" s="7">
        <f t="shared" si="50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3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4"/>
        <v>0</v>
      </c>
      <c r="BZ53">
        <f t="shared" si="45"/>
        <v>0</v>
      </c>
      <c r="CA53">
        <f t="shared" si="46"/>
        <v>0</v>
      </c>
      <c r="CB53">
        <f t="shared" si="47"/>
        <v>0</v>
      </c>
      <c r="CC53">
        <f t="shared" si="48"/>
        <v>0</v>
      </c>
      <c r="CD53">
        <f t="shared" si="49"/>
        <v>0</v>
      </c>
    </row>
    <row r="54" spans="1:82" ht="12.75">
      <c r="A54" s="7">
        <f t="shared" si="50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3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4"/>
        <v>0</v>
      </c>
      <c r="BZ54">
        <f t="shared" si="45"/>
        <v>0</v>
      </c>
      <c r="CA54">
        <f t="shared" si="46"/>
        <v>0</v>
      </c>
      <c r="CB54">
        <f t="shared" si="47"/>
        <v>0</v>
      </c>
      <c r="CC54">
        <f t="shared" si="48"/>
        <v>0</v>
      </c>
      <c r="CD54">
        <f t="shared" si="49"/>
        <v>0</v>
      </c>
    </row>
    <row r="55" spans="1:82" ht="12.75">
      <c r="A55" s="7">
        <f t="shared" si="50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3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4"/>
        <v>0</v>
      </c>
      <c r="BZ55">
        <f t="shared" si="45"/>
        <v>0</v>
      </c>
      <c r="CA55">
        <f t="shared" si="46"/>
        <v>0</v>
      </c>
      <c r="CB55">
        <f t="shared" si="47"/>
        <v>0</v>
      </c>
      <c r="CC55">
        <f t="shared" si="48"/>
        <v>0</v>
      </c>
      <c r="CD55">
        <f t="shared" si="49"/>
        <v>0</v>
      </c>
    </row>
    <row r="56" spans="1:82" ht="12.75">
      <c r="A56" s="7">
        <f t="shared" si="50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3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4"/>
        <v>0</v>
      </c>
      <c r="BZ56">
        <f t="shared" si="45"/>
        <v>0</v>
      </c>
      <c r="CA56">
        <f t="shared" si="46"/>
        <v>0</v>
      </c>
      <c r="CB56">
        <f t="shared" si="47"/>
        <v>0</v>
      </c>
      <c r="CC56">
        <f t="shared" si="48"/>
        <v>0</v>
      </c>
      <c r="CD56">
        <f t="shared" si="49"/>
        <v>0</v>
      </c>
    </row>
    <row r="57" spans="1:82" ht="12.75">
      <c r="A57" s="7">
        <f t="shared" si="50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50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50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50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50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50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50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50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50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50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50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50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50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50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50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50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43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43</v>
      </c>
      <c r="AR108" s="7">
        <f t="shared" si="91"/>
        <v>43</v>
      </c>
      <c r="AS108" s="7">
        <f t="shared" si="91"/>
        <v>21</v>
      </c>
      <c r="AT108" s="7">
        <f t="shared" si="91"/>
        <v>22</v>
      </c>
      <c r="AU108" s="7">
        <f t="shared" si="91"/>
        <v>10</v>
      </c>
      <c r="AV108" s="7">
        <f t="shared" si="91"/>
        <v>8</v>
      </c>
      <c r="AW108" s="7">
        <f t="shared" si="91"/>
        <v>17</v>
      </c>
      <c r="AX108" s="7">
        <f t="shared" si="91"/>
        <v>5</v>
      </c>
      <c r="AY108" s="7">
        <f t="shared" si="91"/>
        <v>0</v>
      </c>
      <c r="AZ108" s="7">
        <f t="shared" si="91"/>
        <v>1</v>
      </c>
      <c r="BA108" s="7">
        <f t="shared" si="91"/>
        <v>1</v>
      </c>
      <c r="BB108" s="7">
        <f t="shared" si="91"/>
        <v>3</v>
      </c>
      <c r="BC108" s="7">
        <f t="shared" si="91"/>
        <v>14</v>
      </c>
      <c r="BD108" s="7">
        <f t="shared" si="91"/>
        <v>25</v>
      </c>
      <c r="BE108" s="7">
        <f t="shared" si="91"/>
        <v>26</v>
      </c>
      <c r="BF108" s="7">
        <f t="shared" si="91"/>
        <v>13</v>
      </c>
      <c r="BG108" s="7">
        <f t="shared" si="91"/>
        <v>15</v>
      </c>
      <c r="BH108" s="7">
        <f t="shared" si="91"/>
        <v>2</v>
      </c>
      <c r="BI108" s="7">
        <f t="shared" si="91"/>
        <v>4</v>
      </c>
      <c r="BJ108" s="7">
        <f t="shared" si="91"/>
        <v>12</v>
      </c>
      <c r="BK108" s="7">
        <f t="shared" si="91"/>
        <v>36</v>
      </c>
      <c r="BL108" s="7">
        <f t="shared" si="91"/>
        <v>7</v>
      </c>
      <c r="BM108" s="7">
        <f t="shared" si="91"/>
        <v>20</v>
      </c>
      <c r="BN108" s="7">
        <f t="shared" si="91"/>
        <v>33</v>
      </c>
      <c r="BO108" s="7">
        <f t="shared" si="91"/>
        <v>1</v>
      </c>
      <c r="BP108" s="7">
        <f t="shared" si="91"/>
        <v>15</v>
      </c>
      <c r="BQ108" s="7">
        <f t="shared" si="91"/>
        <v>23</v>
      </c>
      <c r="BR108" s="7">
        <f t="shared" si="91"/>
        <v>18</v>
      </c>
      <c r="BS108" s="7">
        <f t="shared" si="91"/>
        <v>12</v>
      </c>
      <c r="BT108" s="7">
        <f t="shared" si="91"/>
        <v>5</v>
      </c>
      <c r="BU108" s="7">
        <f t="shared" si="91"/>
        <v>42</v>
      </c>
      <c r="BV108" s="7">
        <f t="shared" si="91"/>
        <v>3</v>
      </c>
      <c r="BW108" s="8" t="s">
        <v>39</v>
      </c>
      <c r="BX108" s="8">
        <f>SUM(BX7:BX107)</f>
        <v>43</v>
      </c>
      <c r="BY108" s="8">
        <f aca="true" t="shared" si="92" ref="BY108:CD108">SUM(BY7:BY107)</f>
        <v>43</v>
      </c>
      <c r="BZ108" s="8">
        <f t="shared" si="92"/>
        <v>43</v>
      </c>
      <c r="CA108" s="8">
        <f t="shared" si="92"/>
        <v>43</v>
      </c>
      <c r="CB108" s="8">
        <f t="shared" si="92"/>
        <v>43</v>
      </c>
      <c r="CC108" s="8">
        <f t="shared" si="92"/>
        <v>43</v>
      </c>
      <c r="CD108" s="8">
        <f t="shared" si="92"/>
        <v>43</v>
      </c>
    </row>
    <row r="109" spans="1:40" ht="12.75">
      <c r="A109" s="7"/>
      <c r="B109" s="57" t="s">
        <v>40</v>
      </c>
      <c r="C109" s="8"/>
      <c r="D109" s="59">
        <f>SUM(D7:D107)</f>
        <v>2</v>
      </c>
      <c r="E109" s="1">
        <f aca="true" t="shared" si="93" ref="E109:AH109">SUM(E7:E107)</f>
        <v>21</v>
      </c>
      <c r="F109" s="1">
        <f>SUM(F7:F107)</f>
        <v>20</v>
      </c>
      <c r="G109" s="1">
        <f t="shared" si="93"/>
        <v>8</v>
      </c>
      <c r="H109" s="1">
        <f t="shared" si="93"/>
        <v>6.5</v>
      </c>
      <c r="I109" s="1">
        <f t="shared" si="93"/>
        <v>15.5</v>
      </c>
      <c r="J109" s="59">
        <f t="shared" si="93"/>
        <v>4.5</v>
      </c>
      <c r="K109" s="1">
        <f t="shared" si="93"/>
        <v>0</v>
      </c>
      <c r="L109" s="1">
        <f t="shared" si="93"/>
        <v>0.5</v>
      </c>
      <c r="M109" s="1">
        <f t="shared" si="93"/>
        <v>0.5</v>
      </c>
      <c r="N109" s="1">
        <f t="shared" si="93"/>
        <v>1.33</v>
      </c>
      <c r="O109" s="1">
        <f t="shared" si="93"/>
        <v>4.970000000000001</v>
      </c>
      <c r="P109" s="1">
        <f t="shared" si="93"/>
        <v>10.21</v>
      </c>
      <c r="Q109" s="1">
        <f t="shared" si="93"/>
        <v>9.870000000000001</v>
      </c>
      <c r="R109" s="1">
        <f t="shared" si="93"/>
        <v>4.73</v>
      </c>
      <c r="S109" s="59">
        <f t="shared" si="93"/>
        <v>10.74</v>
      </c>
      <c r="T109" s="1">
        <f t="shared" si="93"/>
        <v>2</v>
      </c>
      <c r="U109" s="1">
        <f t="shared" si="93"/>
        <v>2.16</v>
      </c>
      <c r="V109" s="1">
        <f t="shared" si="93"/>
        <v>7.66</v>
      </c>
      <c r="W109" s="59">
        <f t="shared" si="93"/>
        <v>32.16</v>
      </c>
      <c r="X109" s="1">
        <f t="shared" si="93"/>
        <v>4.83</v>
      </c>
      <c r="Y109" s="1">
        <f t="shared" si="93"/>
        <v>11.83</v>
      </c>
      <c r="Z109" s="59">
        <f t="shared" si="93"/>
        <v>26.33</v>
      </c>
      <c r="AA109" s="1">
        <f t="shared" si="93"/>
        <v>0.5</v>
      </c>
      <c r="AB109" s="1">
        <f t="shared" si="93"/>
        <v>11.5</v>
      </c>
      <c r="AC109" s="1">
        <f t="shared" si="93"/>
        <v>13.83</v>
      </c>
      <c r="AD109" s="1">
        <f t="shared" si="93"/>
        <v>8.83</v>
      </c>
      <c r="AE109" s="59">
        <f t="shared" si="93"/>
        <v>8.33</v>
      </c>
      <c r="AF109" s="1">
        <f t="shared" si="93"/>
        <v>3</v>
      </c>
      <c r="AG109" s="1">
        <f t="shared" si="93"/>
        <v>38.5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43</v>
      </c>
      <c r="E110" s="1">
        <f>BY108</f>
        <v>43</v>
      </c>
      <c r="F110" s="1">
        <f>BY108</f>
        <v>43</v>
      </c>
      <c r="G110" s="1">
        <f>BY108</f>
        <v>43</v>
      </c>
      <c r="H110" s="1">
        <f>BY108</f>
        <v>43</v>
      </c>
      <c r="I110" s="1">
        <f>BY108</f>
        <v>43</v>
      </c>
      <c r="J110" s="59">
        <f>BY108</f>
        <v>43</v>
      </c>
      <c r="K110" s="2">
        <f>BZ108</f>
        <v>43</v>
      </c>
      <c r="L110" s="2">
        <f>BZ108</f>
        <v>43</v>
      </c>
      <c r="M110" s="2">
        <f>BZ108</f>
        <v>43</v>
      </c>
      <c r="N110" s="2">
        <f>BZ108</f>
        <v>43</v>
      </c>
      <c r="O110" s="2">
        <f>BZ108</f>
        <v>43</v>
      </c>
      <c r="P110" s="2">
        <f>BZ108</f>
        <v>43</v>
      </c>
      <c r="Q110" s="2">
        <f>BZ108</f>
        <v>43</v>
      </c>
      <c r="R110" s="2">
        <f>BZ108</f>
        <v>43</v>
      </c>
      <c r="S110" s="60">
        <f>BZ108</f>
        <v>43</v>
      </c>
      <c r="T110" s="3">
        <f>CA108</f>
        <v>43</v>
      </c>
      <c r="U110" s="3">
        <f>CA108</f>
        <v>43</v>
      </c>
      <c r="V110" s="3">
        <f>CA108</f>
        <v>43</v>
      </c>
      <c r="W110" s="61">
        <f>CA108</f>
        <v>43</v>
      </c>
      <c r="X110" s="8">
        <f>CB108</f>
        <v>43</v>
      </c>
      <c r="Y110" s="8">
        <f>CB108</f>
        <v>43</v>
      </c>
      <c r="Z110" s="57">
        <f>CB108</f>
        <v>43</v>
      </c>
      <c r="AA110" s="5">
        <f>CC108</f>
        <v>43</v>
      </c>
      <c r="AB110" s="5">
        <f>CC108</f>
        <v>43</v>
      </c>
      <c r="AC110" s="5">
        <f>CC108</f>
        <v>43</v>
      </c>
      <c r="AD110" s="5">
        <f>CC108</f>
        <v>43</v>
      </c>
      <c r="AE110" s="63">
        <f>CC108</f>
        <v>43</v>
      </c>
      <c r="AF110" s="6">
        <f>CD108</f>
        <v>43</v>
      </c>
      <c r="AG110" s="6">
        <f>CD108</f>
        <v>43</v>
      </c>
      <c r="AH110" s="64">
        <f>CD108</f>
        <v>43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301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4.651162790697675</v>
      </c>
      <c r="E112" s="47">
        <f>(E109/BY108)*100</f>
        <v>48.837209302325576</v>
      </c>
      <c r="F112" s="47">
        <f>(F109/BY108)*100</f>
        <v>46.51162790697674</v>
      </c>
      <c r="G112" s="47">
        <f>(G109/BY108)*100</f>
        <v>18.6046511627907</v>
      </c>
      <c r="H112" s="47">
        <f>(H109/BY108)*100</f>
        <v>15.11627906976744</v>
      </c>
      <c r="I112" s="47">
        <f>(I109/BY108)*100</f>
        <v>36.04651162790697</v>
      </c>
      <c r="J112" s="47">
        <f>(J109/BY108)*100</f>
        <v>10.465116279069768</v>
      </c>
      <c r="K112" s="47">
        <f>(K109/BZ108)*100</f>
        <v>0</v>
      </c>
      <c r="L112" s="47">
        <f>(L109/BZ108)*100</f>
        <v>1.1627906976744187</v>
      </c>
      <c r="M112" s="47">
        <f>(M109/BZ108)*100</f>
        <v>1.1627906976744187</v>
      </c>
      <c r="N112" s="47">
        <f>(N109/BZ108)*100</f>
        <v>3.0930232558139537</v>
      </c>
      <c r="O112" s="47">
        <f>(O109/BZ108)*100</f>
        <v>11.558139534883722</v>
      </c>
      <c r="P112" s="47">
        <f>(P109/BZ108)*100</f>
        <v>23.744186046511633</v>
      </c>
      <c r="Q112" s="47">
        <f>(Q109/BZ108)*100</f>
        <v>22.953488372093027</v>
      </c>
      <c r="R112" s="47">
        <f>(R109/BZ108)*100</f>
        <v>11.000000000000002</v>
      </c>
      <c r="S112" s="47">
        <f>(S109/BZ108)*100</f>
        <v>24.976744186046513</v>
      </c>
      <c r="T112" s="47">
        <f>(T109/CA108)*100</f>
        <v>4.651162790697675</v>
      </c>
      <c r="U112" s="47">
        <f>(U109/CA108)*100</f>
        <v>5.023255813953488</v>
      </c>
      <c r="V112" s="47">
        <f>(V109/CA108)*100</f>
        <v>17.813953488372096</v>
      </c>
      <c r="W112" s="47">
        <f>(W109/CA108)*100</f>
        <v>74.7906976744186</v>
      </c>
      <c r="X112" s="47">
        <f>(X109/CB108)*100</f>
        <v>11.232558139534884</v>
      </c>
      <c r="Y112" s="47">
        <f>(Y109/CB108)*100</f>
        <v>27.51162790697674</v>
      </c>
      <c r="Z112" s="47">
        <f>(Z109/CB108)*100</f>
        <v>61.23255813953487</v>
      </c>
      <c r="AA112" s="47">
        <f>(AA109/CC108)*100</f>
        <v>1.1627906976744187</v>
      </c>
      <c r="AB112" s="47">
        <f>(AB109/CC108)*100</f>
        <v>26.744186046511626</v>
      </c>
      <c r="AC112" s="47">
        <f>(AC109/CC108)*100</f>
        <v>32.16279069767442</v>
      </c>
      <c r="AD112" s="47">
        <f>(AD109/CC108)*100</f>
        <v>20.53488372093023</v>
      </c>
      <c r="AE112" s="47">
        <f>(AE109/CC108)*100</f>
        <v>19.372093023255815</v>
      </c>
      <c r="AF112" s="47">
        <f>(AF109/CD108)*100</f>
        <v>6.976744186046512</v>
      </c>
      <c r="AG112" s="47">
        <f>(AG109/CD108)*100</f>
        <v>89.53488372093024</v>
      </c>
      <c r="AH112" s="47">
        <f>(AH109/CD108)*100</f>
        <v>3.488372093023256</v>
      </c>
      <c r="AP112" t="s">
        <v>55</v>
      </c>
      <c r="AQ112">
        <f>AQ108*7</f>
        <v>301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2010-11-23T03:28:58Z</dcterms:modified>
  <cp:category/>
  <cp:version/>
  <cp:contentType/>
  <cp:contentStatus/>
</cp:coreProperties>
</file>